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ontebravocorp.sharepoint.com/sites/compliance/Shared Documents/Relatórios/Entregáveis/2025/Relatório Pilar 3/"/>
    </mc:Choice>
  </mc:AlternateContent>
  <xr:revisionPtr revIDLastSave="11" documentId="13_ncr:1_{C20AD5ED-5F12-4C33-A3C7-EB04D8A47A79}" xr6:coauthVersionLast="47" xr6:coauthVersionMax="47" xr10:uidLastSave="{C3123E04-118E-4D45-B201-D5E4B6C9B16B}"/>
  <workbookProtection workbookAlgorithmName="SHA-512" workbookHashValue="QDGLGCegUlg5DIka+flCg3LIoznBKkSKJT7ljJKePgCGrxdcyw5IjOMS4QApnp4Iv3d87oTqnMnjTL1VcD1DSg==" workbookSaltValue="hWey6jeUaOXGqcRImKpPtg==" workbookSpinCount="100000" lockStructure="1"/>
  <bookViews>
    <workbookView xWindow="-110" yWindow="-110" windowWidth="19420" windowHeight="10300" xr2:uid="{00000000-000D-0000-FFFF-FFFF00000000}"/>
  </bookViews>
  <sheets>
    <sheet name="Índice" sheetId="1" r:id="rId1"/>
    <sheet name="OV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2" l="1"/>
  <c r="D23" i="2"/>
  <c r="D17" i="2"/>
  <c r="C17" i="2"/>
  <c r="B17" i="2"/>
  <c r="D5" i="2"/>
  <c r="C5" i="2"/>
  <c r="C23" i="2" s="1"/>
  <c r="B5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<sst xmlns="http://schemas.openxmlformats.org/spreadsheetml/2006/main" count="67" uniqueCount="29">
  <si>
    <t xml:space="preserve">Monte Bravo Corretora de Títulos e Valores Mobiliários S/A </t>
  </si>
  <si>
    <t>Conforme Resolução BCB nº 54</t>
  </si>
  <si>
    <r>
      <rPr>
        <b/>
        <sz val="11"/>
        <color theme="1"/>
        <rFont val="Graphie"/>
        <family val="2"/>
      </rPr>
      <t xml:space="preserve">OV1 </t>
    </r>
    <r>
      <rPr>
        <sz val="11"/>
        <color theme="1"/>
        <rFont val="Graphie"/>
        <family val="2"/>
      </rPr>
      <t>- Visão Geral dos Ativos Ponderados pelo Risco – RWA</t>
    </r>
  </si>
  <si>
    <t>OV1: Visão Geral dos Ativos Ponderados pelo Risco – RWA</t>
  </si>
  <si>
    <t>Em R$</t>
  </si>
  <si>
    <t>31/12/2023</t>
  </si>
  <si>
    <t>Risco de crédito em sentido estrito</t>
  </si>
  <si>
    <t>Do qual: apurado por meio da abordagem padronizada</t>
  </si>
  <si>
    <t>Do qual: apurado por meio da abordagem IRB básica</t>
  </si>
  <si>
    <t>NA</t>
  </si>
  <si>
    <t>Do qual: apurado por meio da abordagem IRB avançada</t>
  </si>
  <si>
    <t>Risco de crédito de contraparte (CCR)</t>
  </si>
  <si>
    <t>Do qual: apurado mediante uso da abordagem SA-CCR</t>
  </si>
  <si>
    <t>Do qual: apurado mediante uso da abordagem CEM</t>
  </si>
  <si>
    <t>Do qual: outros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</si>
  <si>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</si>
  <si>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</si>
  <si>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</si>
  <si>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contabilizadas na carteira bancária</t>
  </si>
  <si>
    <t>Risco de mercado</t>
  </si>
  <si>
    <t>Risco de Pagamentos (RWASP)</t>
  </si>
  <si>
    <t>Valores referentes às exposições não deduzidas no cálculo do PR</t>
  </si>
  <si>
    <t>Total</t>
  </si>
  <si>
    <t>Nota: o requerimento mínimo de PR é equivalente a 8% do RWA.</t>
  </si>
  <si>
    <r>
      <t>Do qual: requerimento calculado mediante abordagem padronizada (RWA</t>
    </r>
    <r>
      <rPr>
        <vertAlign val="subscript"/>
        <sz val="10"/>
        <rFont val="Graphie"/>
        <family val="2"/>
      </rPr>
      <t>MPAD</t>
    </r>
    <r>
      <rPr>
        <sz val="10"/>
        <rFont val="Graphie"/>
        <family val="2"/>
      </rPr>
      <t>)</t>
    </r>
  </si>
  <si>
    <r>
      <t>Do qual: requerimento calculado mediante modelo interno (RWA</t>
    </r>
    <r>
      <rPr>
        <vertAlign val="subscript"/>
        <sz val="10"/>
        <rFont val="Graphie"/>
        <family val="2"/>
      </rPr>
      <t>MINT</t>
    </r>
    <r>
      <rPr>
        <sz val="10"/>
        <rFont val="Graphie"/>
        <family val="2"/>
      </rPr>
      <t>)</t>
    </r>
  </si>
  <si>
    <r>
      <t xml:space="preserve">Risco operacional </t>
    </r>
    <r>
      <rPr>
        <b/>
        <vertAlign val="superscript"/>
        <sz val="10"/>
        <rFont val="Graphie"/>
        <family val="2"/>
      </rPr>
      <t>(2)</t>
    </r>
  </si>
  <si>
    <r>
      <rPr>
        <vertAlign val="superscript"/>
        <sz val="8"/>
        <color theme="1"/>
        <rFont val="Graphie"/>
        <family val="2"/>
      </rPr>
      <t>(1)</t>
    </r>
    <r>
      <rPr>
        <sz val="8"/>
        <color theme="1"/>
        <rFont val="Graphie"/>
        <family val="2"/>
      </rPr>
      <t xml:space="preserve"> Para fins comparativos, a alocação do valor da parcela de RWA</t>
    </r>
    <r>
      <rPr>
        <vertAlign val="subscript"/>
        <sz val="8"/>
        <color theme="1"/>
        <rFont val="Graphie"/>
        <family val="2"/>
      </rPr>
      <t>CVA</t>
    </r>
    <r>
      <rPr>
        <sz val="8"/>
        <color theme="1"/>
        <rFont val="Graphie"/>
        <family val="2"/>
      </rPr>
      <t xml:space="preserve"> do histórico foi adaptada seguindo a Instrução Normativa BCB nº425/23.</t>
    </r>
  </si>
  <si>
    <r>
      <rPr>
        <vertAlign val="superscript"/>
        <sz val="8"/>
        <color theme="1"/>
        <rFont val="Graphie"/>
        <family val="2"/>
      </rPr>
      <t>(2)</t>
    </r>
    <r>
      <rPr>
        <sz val="8"/>
        <color theme="1"/>
        <rFont val="Graphie"/>
        <family val="2"/>
      </rPr>
      <t xml:space="preserve"> A parcela dos ativos ponderados pelo risco operacional mediante abordagem padronizada (RWAopad) é apurada de acordo com a Resolução BCB nº 356/2023 a partir de jan/25.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</si>
</sst>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Itau Display"/>
      <family val="2"/>
    </font>
    <font>
      <sz val="11"/>
      <color theme="1"/>
      <name val="Graphie"/>
      <family val="2"/>
    </font>
    <font>
      <b/>
      <sz val="11"/>
      <color theme="1"/>
      <name val="Graphie"/>
      <family val="2"/>
    </font>
    <font>
      <sz val="18"/>
      <color theme="1"/>
      <name val="Graphie"/>
      <family val="2"/>
    </font>
    <font>
      <sz val="10"/>
      <color theme="1"/>
      <name val="Graphie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theme="1"/>
      <name val="Itau Display"/>
    </font>
    <font>
      <b/>
      <sz val="8"/>
      <color rgb="FFCC092F"/>
      <name val="Graphie"/>
      <family val="2"/>
    </font>
    <font>
      <b/>
      <sz val="11"/>
      <color theme="0"/>
      <name val="Graphie"/>
      <family val="2"/>
    </font>
    <font>
      <sz val="10"/>
      <color rgb="FF000000"/>
      <name val="Graphie"/>
      <family val="2"/>
    </font>
    <font>
      <b/>
      <sz val="8"/>
      <color rgb="FF000000"/>
      <name val="Graphie"/>
      <family val="2"/>
    </font>
    <font>
      <b/>
      <sz val="10"/>
      <name val="Graphie"/>
      <family val="2"/>
    </font>
    <font>
      <b/>
      <sz val="10"/>
      <color rgb="FF000000"/>
      <name val="Graphie"/>
      <family val="2"/>
    </font>
    <font>
      <sz val="10"/>
      <name val="Graphie"/>
      <family val="2"/>
    </font>
    <font>
      <vertAlign val="subscript"/>
      <sz val="10"/>
      <name val="Graphie"/>
      <family val="2"/>
    </font>
    <font>
      <b/>
      <vertAlign val="superscript"/>
      <sz val="10"/>
      <name val="Graphie"/>
      <family val="2"/>
    </font>
    <font>
      <sz val="8"/>
      <color theme="1"/>
      <name val="Graphie"/>
      <family val="2"/>
    </font>
    <font>
      <vertAlign val="superscript"/>
      <sz val="8"/>
      <color theme="1"/>
      <name val="Graphie"/>
      <family val="2"/>
    </font>
    <font>
      <vertAlign val="subscript"/>
      <sz val="8"/>
      <color theme="1"/>
      <name val="Graphie"/>
      <family val="2"/>
    </font>
    <font>
      <sz val="18"/>
      <color theme="0"/>
      <name val="Graphie"/>
      <family val="2"/>
    </font>
    <font>
      <sz val="10"/>
      <color theme="0"/>
      <name val="Graphie"/>
      <family val="2"/>
    </font>
  </fonts>
  <fills count="3">
    <fill>
      <patternFill patternType="none"/>
    </fill>
    <fill>
      <patternFill patternType="gray125"/>
    </fill>
    <fill>
      <patternFill patternType="solid">
        <fgColor rgb="FF5747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thin">
        <color rgb="FF57479C"/>
      </bottom>
      <diagonal/>
    </border>
  </borders>
  <cellStyleXfs count="5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>
      <alignment vertical="top"/>
    </xf>
    <xf numFmtId="0" fontId="7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1" fillId="2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centerContinuous" vertical="top" wrapText="1"/>
      <protection locked="0"/>
    </xf>
    <xf numFmtId="0" fontId="12" fillId="0" borderId="3" xfId="1" applyFont="1" applyBorder="1" applyAlignment="1" applyProtection="1">
      <alignment horizontal="left" vertical="center" wrapText="1"/>
      <protection locked="0"/>
    </xf>
    <xf numFmtId="14" fontId="13" fillId="0" borderId="3" xfId="1" quotePrefix="1" applyNumberFormat="1" applyFont="1" applyBorder="1" applyAlignment="1" applyProtection="1">
      <alignment horizontal="right"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5" fontId="14" fillId="0" borderId="0" xfId="2" applyNumberFormat="1" applyFont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center" indent="2"/>
      <protection locked="0"/>
    </xf>
    <xf numFmtId="165" fontId="11" fillId="0" borderId="0" xfId="2" applyNumberFormat="1" applyFont="1" applyAlignment="1" applyProtection="1">
      <alignment horizontal="left" vertical="center" wrapText="1"/>
      <protection locked="0"/>
    </xf>
    <xf numFmtId="165" fontId="11" fillId="0" borderId="0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 indent="2"/>
      <protection locked="0"/>
    </xf>
    <xf numFmtId="165" fontId="11" fillId="0" borderId="0" xfId="2" applyNumberFormat="1" applyFont="1" applyAlignment="1" applyProtection="1">
      <alignment horizontal="right" vertical="center" wrapText="1"/>
      <protection locked="0"/>
    </xf>
    <xf numFmtId="165" fontId="11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1" applyFont="1" applyAlignment="1" applyProtection="1">
      <alignment horizontal="left" vertical="center"/>
      <protection locked="0"/>
    </xf>
    <xf numFmtId="165" fontId="14" fillId="0" borderId="0" xfId="2" applyNumberFormat="1" applyFont="1" applyAlignment="1" applyProtection="1">
      <alignment horizontal="right" vertical="center" wrapText="1"/>
      <protection locked="0"/>
    </xf>
    <xf numFmtId="165" fontId="14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 applyProtection="1">
      <alignment horizontal="left" vertical="center" indent="2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165" fontId="14" fillId="0" borderId="0" xfId="2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13" fillId="0" borderId="2" xfId="3" applyFont="1" applyBorder="1" applyAlignment="1" applyProtection="1">
      <alignment vertical="center"/>
      <protection locked="0"/>
    </xf>
    <xf numFmtId="166" fontId="13" fillId="0" borderId="2" xfId="4" applyNumberFormat="1" applyFont="1" applyBorder="1" applyProtection="1">
      <protection locked="0"/>
    </xf>
    <xf numFmtId="0" fontId="18" fillId="0" borderId="0" xfId="0" applyFont="1" applyProtection="1">
      <protection locked="0"/>
    </xf>
    <xf numFmtId="0" fontId="5" fillId="0" borderId="0" xfId="0" applyFont="1" applyProtection="1">
      <protection locked="0"/>
    </xf>
    <xf numFmtId="165" fontId="2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8" fillId="0" borderId="0" xfId="0" applyNumberFormat="1" applyFont="1" applyProtection="1">
      <protection locked="0"/>
    </xf>
    <xf numFmtId="0" fontId="1" fillId="0" borderId="0" xfId="0" applyFont="1" applyProtection="1">
      <protection locked="0"/>
    </xf>
  </cellXfs>
  <cellStyles count="5">
    <cellStyle name="Normal" xfId="0" builtinId="0"/>
    <cellStyle name="Normal 11 3" xfId="4" xr:uid="{16B9410B-D927-463E-8AAD-671008D77D25}"/>
    <cellStyle name="Normal 2 24 2 2" xfId="3" xr:uid="{3B0300B5-C2B1-4EB0-9462-9E8DD4185CD7}"/>
    <cellStyle name="Normal 3 2" xfId="1" xr:uid="{0989C52D-C28C-4735-850F-06E3EB76B114}"/>
    <cellStyle name="Separador de milhares 2 5" xfId="2" xr:uid="{D9CF69A3-3CEE-47A1-9D66-F914C75491AE}"/>
  </cellStyles>
  <dxfs count="0"/>
  <tableStyles count="0" defaultTableStyle="TableStyleMedium2" defaultPivotStyle="PivotStyleLight16"/>
  <colors>
    <mruColors>
      <color rgb="FF574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4"/>
  <sheetViews>
    <sheetView showGridLines="0" tabSelected="1" workbookViewId="0">
      <selection activeCell="D9" sqref="D9"/>
    </sheetView>
  </sheetViews>
  <sheetFormatPr defaultRowHeight="14.5"/>
  <cols>
    <col min="1" max="1" width="1.7265625" style="3" customWidth="1"/>
    <col min="2" max="2" width="23.26953125" style="3" customWidth="1"/>
    <col min="3" max="3" width="4.7265625" style="3" customWidth="1"/>
    <col min="4" max="4" width="94" style="3" customWidth="1"/>
    <col min="5" max="5" width="2.81640625" style="3" customWidth="1"/>
    <col min="6" max="6" width="8.7265625" style="3"/>
    <col min="7" max="7" width="60" style="3" bestFit="1" customWidth="1"/>
    <col min="8" max="16384" width="8.7265625" style="3"/>
  </cols>
  <sheetData>
    <row r="2" spans="2:5">
      <c r="B2" s="1"/>
      <c r="C2" s="1"/>
      <c r="D2" s="2"/>
      <c r="E2" s="2"/>
    </row>
    <row r="3" spans="2:5" ht="34.5" customHeight="1">
      <c r="B3" s="1" t="e" vm="1">
        <v>#VALUE!</v>
      </c>
      <c r="C3" s="1"/>
      <c r="D3" s="4" t="s">
        <v>0</v>
      </c>
      <c r="E3" s="5"/>
    </row>
    <row r="4" spans="2:5">
      <c r="B4" s="2"/>
      <c r="C4" s="2"/>
      <c r="D4" s="6" t="s">
        <v>1</v>
      </c>
      <c r="E4" s="7"/>
    </row>
    <row r="5" spans="2:5">
      <c r="B5" s="2"/>
      <c r="C5" s="2"/>
      <c r="D5" s="2"/>
      <c r="E5" s="2"/>
    </row>
    <row r="6" spans="2:5">
      <c r="B6" s="2"/>
      <c r="C6" s="2"/>
      <c r="D6" s="2"/>
      <c r="E6" s="2"/>
    </row>
    <row r="7" spans="2:5">
      <c r="B7" s="2"/>
      <c r="C7" s="2"/>
      <c r="D7" s="2" t="s">
        <v>2</v>
      </c>
      <c r="E7" s="2"/>
    </row>
    <row r="8" spans="2:5">
      <c r="B8" s="2"/>
      <c r="C8" s="2"/>
      <c r="D8" s="2"/>
      <c r="E8" s="2"/>
    </row>
    <row r="9" spans="2:5">
      <c r="B9" s="2"/>
      <c r="C9" s="2"/>
      <c r="D9" s="2"/>
      <c r="E9" s="2"/>
    </row>
    <row r="10" spans="2:5">
      <c r="B10" s="2"/>
      <c r="C10" s="2"/>
      <c r="D10" s="2"/>
      <c r="E10" s="2"/>
    </row>
    <row r="11" spans="2:5">
      <c r="B11" s="2"/>
      <c r="C11" s="2"/>
      <c r="D11" s="2"/>
      <c r="E11" s="2"/>
    </row>
    <row r="12" spans="2:5">
      <c r="B12" s="2"/>
      <c r="C12" s="2"/>
      <c r="D12" s="2"/>
      <c r="E12" s="2"/>
    </row>
    <row r="13" spans="2:5">
      <c r="B13" s="2"/>
      <c r="C13" s="2"/>
      <c r="D13" s="2"/>
      <c r="E13" s="2"/>
    </row>
    <row r="14" spans="2:5">
      <c r="B14" s="2"/>
      <c r="C14" s="2"/>
      <c r="D14" s="2"/>
      <c r="E14" s="2"/>
    </row>
  </sheetData>
  <sheetProtection algorithmName="SHA-512" hashValue="BIP7dCeaVPsmwitil7bLQVVwxPKkUsAPIKR+1Xn53SXK1EfFzdKap3Yf1mWelXMDCQ+9thsURcsRvdPNMYYqHg==" saltValue="yLJ5KyHMlnt0GUIafPmcuw==" spinCount="100000" sheet="1" objects="1" scenarios="1" selectLockedCells="1" selectUnlockedCells="1"/>
  <hyperlinks>
    <hyperlink ref="D7" location="'OV1'!A1" display="OV1 - Visão Geral dos Ativos Ponderados pelo Risco – RWA" xr:uid="{998B7BAB-198A-4B01-82EA-85C0940FF88E}"/>
  </hyperlinks>
  <pageMargins left="0.7" right="0.7" top="0.75" bottom="0.75" header="0.3" footer="0.3"/>
  <headerFooter>
    <oddFooter>&amp;R_x000D_&amp;1#&amp;"Aptos"&amp;8&amp;K000000 [CLASSIFICAÇÃO: INTERNO]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BF83-25AB-4A37-81CC-712C76336D2E}">
  <dimension ref="A1:D28"/>
  <sheetViews>
    <sheetView showGridLines="0" workbookViewId="0">
      <selection activeCell="A9" sqref="A9"/>
    </sheetView>
  </sheetViews>
  <sheetFormatPr defaultRowHeight="14.5"/>
  <cols>
    <col min="1" max="1" width="76.7265625" style="3" customWidth="1"/>
    <col min="2" max="4" width="15.7265625" style="3" customWidth="1"/>
    <col min="5" max="16384" width="8.7265625" style="3"/>
  </cols>
  <sheetData>
    <row r="1" spans="1:4">
      <c r="A1" s="8"/>
      <c r="B1" s="8"/>
      <c r="C1" s="8"/>
      <c r="D1" s="8"/>
    </row>
    <row r="2" spans="1:4">
      <c r="A2" s="9" t="s">
        <v>3</v>
      </c>
      <c r="B2" s="9"/>
      <c r="C2" s="9"/>
      <c r="D2" s="9"/>
    </row>
    <row r="3" spans="1:4">
      <c r="A3" s="10"/>
      <c r="B3" s="11"/>
      <c r="C3" s="11"/>
      <c r="D3" s="11"/>
    </row>
    <row r="4" spans="1:4">
      <c r="A4" s="12" t="s">
        <v>4</v>
      </c>
      <c r="B4" s="13">
        <v>46022</v>
      </c>
      <c r="C4" s="13">
        <v>45657</v>
      </c>
      <c r="D4" s="13" t="s">
        <v>5</v>
      </c>
    </row>
    <row r="5" spans="1:4">
      <c r="A5" s="14" t="s">
        <v>6</v>
      </c>
      <c r="B5" s="15">
        <f>SUM(B6:B8)</f>
        <v>35887700.979999997</v>
      </c>
      <c r="C5" s="15">
        <f t="shared" ref="C5:D5" si="0">SUM(C6:C8)</f>
        <v>44552370.119999997</v>
      </c>
      <c r="D5" s="15">
        <f t="shared" si="0"/>
        <v>21641.759999999998</v>
      </c>
    </row>
    <row r="6" spans="1:4">
      <c r="A6" s="16" t="s">
        <v>7</v>
      </c>
      <c r="B6" s="17">
        <v>35887700.979999997</v>
      </c>
      <c r="C6" s="17">
        <v>44552370.119999997</v>
      </c>
      <c r="D6" s="18">
        <v>21641.759999999998</v>
      </c>
    </row>
    <row r="7" spans="1:4">
      <c r="A7" s="19" t="s">
        <v>8</v>
      </c>
      <c r="B7" s="20" t="s">
        <v>9</v>
      </c>
      <c r="C7" s="20" t="s">
        <v>9</v>
      </c>
      <c r="D7" s="21" t="s">
        <v>9</v>
      </c>
    </row>
    <row r="8" spans="1:4">
      <c r="A8" s="19" t="s">
        <v>10</v>
      </c>
      <c r="B8" s="20" t="s">
        <v>9</v>
      </c>
      <c r="C8" s="20" t="s">
        <v>9</v>
      </c>
      <c r="D8" s="21" t="s">
        <v>9</v>
      </c>
    </row>
    <row r="9" spans="1:4">
      <c r="A9" s="22" t="s">
        <v>11</v>
      </c>
      <c r="B9" s="23" t="s">
        <v>9</v>
      </c>
      <c r="C9" s="23" t="s">
        <v>9</v>
      </c>
      <c r="D9" s="24" t="s">
        <v>9</v>
      </c>
    </row>
    <row r="10" spans="1:4">
      <c r="A10" s="19" t="s">
        <v>12</v>
      </c>
      <c r="B10" s="20" t="s">
        <v>9</v>
      </c>
      <c r="C10" s="20" t="s">
        <v>9</v>
      </c>
      <c r="D10" s="21" t="s">
        <v>9</v>
      </c>
    </row>
    <row r="11" spans="1:4">
      <c r="A11" s="25" t="s">
        <v>13</v>
      </c>
      <c r="B11" s="20" t="s">
        <v>9</v>
      </c>
      <c r="C11" s="20" t="s">
        <v>9</v>
      </c>
      <c r="D11" s="21" t="s">
        <v>9</v>
      </c>
    </row>
    <row r="12" spans="1:4">
      <c r="A12" s="19" t="s">
        <v>14</v>
      </c>
      <c r="B12" s="20" t="s">
        <v>9</v>
      </c>
      <c r="C12" s="20" t="s">
        <v>9</v>
      </c>
      <c r="D12" s="21" t="s">
        <v>9</v>
      </c>
    </row>
    <row r="13" spans="1:4">
      <c r="A13" s="22" t="s">
        <v>15</v>
      </c>
      <c r="B13" s="20" t="s">
        <v>9</v>
      </c>
      <c r="C13" s="20" t="s">
        <v>9</v>
      </c>
      <c r="D13" s="21" t="s">
        <v>9</v>
      </c>
    </row>
    <row r="14" spans="1:4">
      <c r="A14" s="22" t="s">
        <v>16</v>
      </c>
      <c r="B14" s="20" t="s">
        <v>9</v>
      </c>
      <c r="C14" s="20" t="s">
        <v>9</v>
      </c>
      <c r="D14" s="21" t="s">
        <v>9</v>
      </c>
    </row>
    <row r="15" spans="1:4">
      <c r="A15" s="22" t="s">
        <v>17</v>
      </c>
      <c r="B15" s="20" t="s">
        <v>9</v>
      </c>
      <c r="C15" s="20" t="s">
        <v>9</v>
      </c>
      <c r="D15" s="21" t="s">
        <v>9</v>
      </c>
    </row>
    <row r="16" spans="1:4">
      <c r="A16" s="26" t="s">
        <v>18</v>
      </c>
      <c r="B16" s="20" t="s">
        <v>9</v>
      </c>
      <c r="C16" s="20" t="s">
        <v>9</v>
      </c>
      <c r="D16" s="21" t="s">
        <v>9</v>
      </c>
    </row>
    <row r="17" spans="1:4">
      <c r="A17" s="14" t="s">
        <v>19</v>
      </c>
      <c r="B17" s="15">
        <f>SUM(B18:B19)</f>
        <v>20239590.489999998</v>
      </c>
      <c r="C17" s="15">
        <f t="shared" ref="C17:D17" si="1">SUM(C18:C19)</f>
        <v>3690318.96</v>
      </c>
      <c r="D17" s="15">
        <f t="shared" si="1"/>
        <v>0</v>
      </c>
    </row>
    <row r="18" spans="1:4" ht="16">
      <c r="A18" s="16" t="s">
        <v>24</v>
      </c>
      <c r="B18" s="17">
        <v>20239590.489999998</v>
      </c>
      <c r="C18" s="17">
        <v>3690318.96</v>
      </c>
      <c r="D18" s="18">
        <v>0</v>
      </c>
    </row>
    <row r="19" spans="1:4" ht="16">
      <c r="A19" s="16" t="s">
        <v>25</v>
      </c>
      <c r="B19" s="20" t="s">
        <v>9</v>
      </c>
      <c r="C19" s="20" t="s">
        <v>9</v>
      </c>
      <c r="D19" s="21" t="s">
        <v>9</v>
      </c>
    </row>
    <row r="20" spans="1:4">
      <c r="A20" s="14" t="s">
        <v>26</v>
      </c>
      <c r="B20" s="15">
        <v>191819988.34</v>
      </c>
      <c r="C20" s="15">
        <v>4848174.6100000003</v>
      </c>
      <c r="D20" s="27">
        <v>30988.560000000001</v>
      </c>
    </row>
    <row r="21" spans="1:4">
      <c r="A21" s="28" t="s">
        <v>20</v>
      </c>
      <c r="B21" s="20" t="s">
        <v>9</v>
      </c>
      <c r="C21" s="20" t="s">
        <v>9</v>
      </c>
      <c r="D21" s="21" t="s">
        <v>9</v>
      </c>
    </row>
    <row r="22" spans="1:4">
      <c r="A22" s="29" t="s">
        <v>21</v>
      </c>
      <c r="B22" s="20" t="s">
        <v>9</v>
      </c>
      <c r="C22" s="20" t="s">
        <v>9</v>
      </c>
      <c r="D22" s="21" t="s">
        <v>9</v>
      </c>
    </row>
    <row r="23" spans="1:4" ht="15" thickBot="1">
      <c r="A23" s="30" t="s">
        <v>22</v>
      </c>
      <c r="B23" s="31">
        <f>B5+B17+B20</f>
        <v>247947279.81</v>
      </c>
      <c r="C23" s="31">
        <f t="shared" ref="C23:D23" si="2">C5+C17+C20</f>
        <v>53090863.689999998</v>
      </c>
      <c r="D23" s="31">
        <f t="shared" si="2"/>
        <v>52630.32</v>
      </c>
    </row>
    <row r="24" spans="1:4">
      <c r="A24" s="32" t="s">
        <v>27</v>
      </c>
      <c r="B24" s="33"/>
      <c r="C24" s="33"/>
      <c r="D24" s="33"/>
    </row>
    <row r="25" spans="1:4">
      <c r="A25" s="32" t="s">
        <v>28</v>
      </c>
      <c r="B25" s="33"/>
      <c r="C25" s="33"/>
      <c r="D25" s="33"/>
    </row>
    <row r="26" spans="1:4">
      <c r="A26" s="32" t="s">
        <v>23</v>
      </c>
      <c r="B26" s="34"/>
      <c r="C26" s="34"/>
      <c r="D26" s="34"/>
    </row>
    <row r="27" spans="1:4">
      <c r="A27" s="2"/>
      <c r="B27" s="34"/>
      <c r="C27" s="34"/>
      <c r="D27" s="2"/>
    </row>
    <row r="28" spans="1:4">
      <c r="A28" s="35"/>
      <c r="B28" s="36"/>
      <c r="C28" s="35"/>
      <c r="D28" s="37"/>
    </row>
  </sheetData>
  <sheetProtection algorithmName="SHA-512" hashValue="6mJwDotNBPG5SEQY9zxmcJuSDuW1cp0hlVf0xOv+DGGnUdENHCXohTREsRQJHRtNS0G6pZiNz8mjrkqK/ZLhwg==" saltValue="jr8DnLZtJGCJwKC2X5JapQ==" spinCount="100000" sheet="1" objects="1" scenarios="1"/>
  <hyperlinks>
    <hyperlink ref="A2" location="Índice!A1" display="OV1: Visão Geral dos Ativos Ponderados pelo Risco – RWA" xr:uid="{D0B643C5-9EA5-4641-AE7F-81D8408D88F7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a6d7f-0908-4008-9edd-a14fc88ab4d2" xsi:nil="true"/>
    <lcf76f155ced4ddcb4097134ff3c332f xmlns="c2bf1305-1258-4645-8f19-0ce8689ef1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A266F331958E4FBEAF38FB6F5970CD" ma:contentTypeVersion="19" ma:contentTypeDescription="Crie um novo documento." ma:contentTypeScope="" ma:versionID="3335b46a06b105cf8cb7be92f56d5948">
  <xsd:schema xmlns:xsd="http://www.w3.org/2001/XMLSchema" xmlns:xs="http://www.w3.org/2001/XMLSchema" xmlns:p="http://schemas.microsoft.com/office/2006/metadata/properties" xmlns:ns2="c2bf1305-1258-4645-8f19-0ce8689ef15b" xmlns:ns3="8a5a6d7f-0908-4008-9edd-a14fc88ab4d2" targetNamespace="http://schemas.microsoft.com/office/2006/metadata/properties" ma:root="true" ma:fieldsID="07a1a8c9e38ba1571dccfe8026e3920c" ns2:_="" ns3:_="">
    <xsd:import namespace="c2bf1305-1258-4645-8f19-0ce8689ef15b"/>
    <xsd:import namespace="8a5a6d7f-0908-4008-9edd-a14fc88ab4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f1305-1258-4645-8f19-0ce8689ef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e636ad-d371-4bb3-b74b-1d37faec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6d7f-0908-4008-9edd-a14fc88ab4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6f9f66-c5a5-42ca-be82-a63080cfb8fa}" ma:internalName="TaxCatchAll" ma:showField="CatchAllData" ma:web="8a5a6d7f-0908-4008-9edd-a14fc88ab4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9E765-0B7D-4D26-842E-3490DD60FA9D}">
  <ds:schemaRefs>
    <ds:schemaRef ds:uri="http://schemas.microsoft.com/office/2006/metadata/properties"/>
    <ds:schemaRef ds:uri="http://schemas.microsoft.com/office/infopath/2007/PartnerControls"/>
    <ds:schemaRef ds:uri="8a5a6d7f-0908-4008-9edd-a14fc88ab4d2"/>
    <ds:schemaRef ds:uri="c2bf1305-1258-4645-8f19-0ce8689ef15b"/>
  </ds:schemaRefs>
</ds:datastoreItem>
</file>

<file path=customXml/itemProps2.xml><?xml version="1.0" encoding="utf-8"?>
<ds:datastoreItem xmlns:ds="http://schemas.openxmlformats.org/officeDocument/2006/customXml" ds:itemID="{F0446563-1D5B-45C0-A3B8-E25E81EF90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B5F7E9-3D1C-49A9-9BDA-2DB4E0BD9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bf1305-1258-4645-8f19-0ce8689ef15b"/>
    <ds:schemaRef ds:uri="8a5a6d7f-0908-4008-9edd-a14fc88ab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ce7c4e2-86e7-4abf-8e4d-65a2fa4ebe1b}" enabled="1" method="Standard" siteId="{3cb9a324-4f1e-4576-9f4d-476de7be3a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Índice</vt:lpstr>
      <vt:lpstr>OV1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Ferreira</dc:creator>
  <cp:lastModifiedBy>Gabriela Ferreira</cp:lastModifiedBy>
  <dcterms:created xsi:type="dcterms:W3CDTF">2015-06-05T18:19:34Z</dcterms:created>
  <dcterms:modified xsi:type="dcterms:W3CDTF">2026-08-13T14:52:13Z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0x010100E3A266F331958E4FBEAF38FB6F5970CD</vt:lpwstr>
  </property>
  <property fmtid="{D5CDD505-2E9C-101B-9397-08002B2CF9AE}" pid="3" name="MediaServiceImageTags">
    <vt:lpwstr/>
  </property>
</Properties>
</file>